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孤儿" sheetId="1" r:id="rId1"/>
    <sheet name="差额" sheetId="2" r:id="rId2"/>
  </sheets>
  <definedNames>
    <definedName name="_xlnm._FilterDatabase" localSheetId="0" hidden="1">孤儿!$A$2:$I$26</definedName>
    <definedName name="_xlnm.Print_Titles" localSheetId="0">孤儿!$1:$2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<sst xmlns="http://schemas.openxmlformats.org/spreadsheetml/2006/main" count="50" uniqueCount="49">
  <si>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2025年6月金平区孤儿基本生活保障资金发放表</t>
  </si>
  <si>
    <t>序号</t>
  </si>
  <si>
    <t>街道</t>
  </si>
  <si>
    <t>金额（元）</t>
  </si>
  <si>
    <t>孤儿姓名</t>
  </si>
  <si>
    <t>中央</t>
  </si>
  <si>
    <t>省</t>
  </si>
  <si>
    <t>区</t>
  </si>
  <si>
    <t>1-5月应补发金额</t>
  </si>
  <si>
    <t>合计</t>
  </si>
  <si>
    <t>备注</t>
  </si>
  <si>
    <t>石炮台</t>
  </si>
  <si>
    <t>陈伟龙</t>
  </si>
  <si>
    <t>陈伟平</t>
  </si>
  <si>
    <t>大华</t>
  </si>
  <si>
    <t>陈恩恩</t>
  </si>
  <si>
    <t>陈文彬</t>
  </si>
  <si>
    <t>李丹桐</t>
  </si>
  <si>
    <t>2025年2月减员，补发1月提标差额52元</t>
  </si>
  <si>
    <t>东方</t>
  </si>
  <si>
    <t>林玩申</t>
  </si>
  <si>
    <t>林玩裕</t>
  </si>
  <si>
    <t>庄达琳</t>
  </si>
  <si>
    <t>小公园</t>
  </si>
  <si>
    <t>胡丹桐</t>
  </si>
  <si>
    <t>胡偲恬</t>
  </si>
  <si>
    <t>冯芊昉</t>
  </si>
  <si>
    <t>陈哲琳</t>
  </si>
  <si>
    <t>金东</t>
  </si>
  <si>
    <t>宋粤</t>
  </si>
  <si>
    <t>广厦</t>
  </si>
  <si>
    <t>张恒睿</t>
  </si>
  <si>
    <t>鮀莲</t>
  </si>
  <si>
    <t>汤泽君</t>
  </si>
  <si>
    <t>柯依纯</t>
  </si>
  <si>
    <t>柯子凯</t>
  </si>
  <si>
    <t>林晓淳</t>
  </si>
  <si>
    <t>鮀江</t>
  </si>
  <si>
    <t>吴丽青</t>
  </si>
  <si>
    <t>黄羽潼</t>
  </si>
  <si>
    <t>区福利院</t>
  </si>
  <si>
    <t>林如惠</t>
  </si>
  <si>
    <t>每月补差额80元，1-5月共400元</t>
  </si>
  <si>
    <t>邓远尘</t>
  </si>
  <si>
    <t>卢栒修</t>
  </si>
  <si>
    <t>集中供养孤儿每月应补发金额</t>
  </si>
  <si>
    <t>集中1-5月应补</t>
  </si>
  <si>
    <t>散居每月应补发金额</t>
  </si>
  <si>
    <t>散居1-5月应补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</si>
</sst>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</xf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/>
    <xf numFmtId="0" fontId="1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85" zoomScaleNormal="85" zoomScaleSheetLayoutView="60" workbookViewId="0">
      <pane ySplit="2" topLeftCell="A16" activePane="bottomLeft" state="frozen"/>
      <selection/>
      <selection pane="bottomLeft" activeCell="J23" sqref="J23:J25"/>
    </sheetView>
  </sheetViews>
  <sheetFormatPr defaultColWidth="9" defaultRowHeight="14.25"/>
  <cols>
    <col min="1" max="1" width="6.5" customWidth="1"/>
    <col min="2" max="2" width="10.25" customWidth="1"/>
    <col min="3" max="3" width="11.75" customWidth="1"/>
    <col min="4" max="4" width="11.875" customWidth="1"/>
    <col min="5" max="5" width="10.125" customWidth="1"/>
    <col min="6" max="6" width="10.375" customWidth="1"/>
    <col min="7" max="7" width="10.625" customWidth="1"/>
    <col min="8" max="9" width="15.5" customWidth="1"/>
    <col min="10" max="10" width="19.2583333333333" customWidth="1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6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39" customHeight="1" spans="1:10">
      <c r="A3" s="10">
        <v>1</v>
      </c>
      <c r="B3" s="11" t="s">
        <v>11</v>
      </c>
      <c r="C3" s="11">
        <f>SUM(I3:I4)</f>
        <v>3592</v>
      </c>
      <c r="D3" s="12" t="s">
        <v>12</v>
      </c>
      <c r="E3" s="11">
        <v>200</v>
      </c>
      <c r="F3" s="11">
        <v>180</v>
      </c>
      <c r="G3" s="11">
        <v>1156</v>
      </c>
      <c r="H3" s="11">
        <v>260</v>
      </c>
      <c r="I3" s="11">
        <f>SUM(E3:H3)</f>
        <v>1796</v>
      </c>
      <c r="J3" s="24"/>
    </row>
    <row r="4" s="3" customFormat="1" ht="39" customHeight="1" spans="1:10">
      <c r="A4" s="10">
        <v>2</v>
      </c>
      <c r="B4" s="11"/>
      <c r="C4" s="11"/>
      <c r="D4" s="12" t="s">
        <v>13</v>
      </c>
      <c r="E4" s="11">
        <v>200</v>
      </c>
      <c r="F4" s="11">
        <v>180</v>
      </c>
      <c r="G4" s="11">
        <v>1156</v>
      </c>
      <c r="H4" s="11">
        <v>260</v>
      </c>
      <c r="I4" s="11">
        <f t="shared" ref="I4:I25" si="0">SUM(E4:H4)</f>
        <v>1796</v>
      </c>
      <c r="J4" s="24"/>
    </row>
    <row r="5" s="3" customFormat="1" ht="39" customHeight="1" spans="1:10">
      <c r="A5" s="10">
        <v>3</v>
      </c>
      <c r="B5" s="13" t="s">
        <v>14</v>
      </c>
      <c r="C5" s="13">
        <f>SUM(I5:I7)</f>
        <v>3644</v>
      </c>
      <c r="D5" s="14" t="s">
        <v>15</v>
      </c>
      <c r="E5" s="11">
        <v>200</v>
      </c>
      <c r="F5" s="11">
        <v>180</v>
      </c>
      <c r="G5" s="11">
        <v>1156</v>
      </c>
      <c r="H5" s="11">
        <v>260</v>
      </c>
      <c r="I5" s="11">
        <f t="shared" si="0"/>
        <v>1796</v>
      </c>
      <c r="J5" s="24"/>
    </row>
    <row r="6" s="4" customFormat="1" ht="39" customHeight="1" spans="1:10">
      <c r="A6" s="10">
        <v>4</v>
      </c>
      <c r="B6" s="15"/>
      <c r="C6" s="15"/>
      <c r="D6" s="14" t="s">
        <v>16</v>
      </c>
      <c r="E6" s="11">
        <v>200</v>
      </c>
      <c r="F6" s="11">
        <v>180</v>
      </c>
      <c r="G6" s="11">
        <v>1156</v>
      </c>
      <c r="H6" s="11">
        <v>260</v>
      </c>
      <c r="I6" s="11">
        <f t="shared" si="0"/>
        <v>1796</v>
      </c>
      <c r="J6" s="25"/>
    </row>
    <row r="7" s="4" customFormat="1" ht="39" customHeight="1" spans="1:10">
      <c r="A7" s="10">
        <v>5</v>
      </c>
      <c r="B7" s="15"/>
      <c r="C7" s="15"/>
      <c r="D7" s="16" t="s">
        <v>17</v>
      </c>
      <c r="E7" s="11">
        <v>0</v>
      </c>
      <c r="F7" s="11">
        <v>0</v>
      </c>
      <c r="G7" s="11">
        <v>0</v>
      </c>
      <c r="H7" s="11">
        <v>52</v>
      </c>
      <c r="I7" s="11">
        <f t="shared" si="0"/>
        <v>52</v>
      </c>
      <c r="J7" s="11" t="s">
        <v>18</v>
      </c>
    </row>
    <row r="8" s="4" customFormat="1" ht="39" customHeight="1" spans="1:10">
      <c r="A8" s="10">
        <v>6</v>
      </c>
      <c r="B8" s="13" t="s">
        <v>19</v>
      </c>
      <c r="C8" s="13">
        <f>SUM(I8:I10)</f>
        <v>5388</v>
      </c>
      <c r="D8" s="16" t="s">
        <v>20</v>
      </c>
      <c r="E8" s="11">
        <v>200</v>
      </c>
      <c r="F8" s="11">
        <v>180</v>
      </c>
      <c r="G8" s="11">
        <v>1156</v>
      </c>
      <c r="H8" s="11">
        <v>260</v>
      </c>
      <c r="I8" s="11">
        <f t="shared" si="0"/>
        <v>1796</v>
      </c>
      <c r="J8" s="25"/>
    </row>
    <row r="9" s="4" customFormat="1" ht="39" customHeight="1" spans="1:10">
      <c r="A9" s="10">
        <v>7</v>
      </c>
      <c r="B9" s="15"/>
      <c r="C9" s="15"/>
      <c r="D9" s="14" t="s">
        <v>21</v>
      </c>
      <c r="E9" s="11">
        <v>200</v>
      </c>
      <c r="F9" s="11">
        <v>180</v>
      </c>
      <c r="G9" s="11">
        <v>1156</v>
      </c>
      <c r="H9" s="11">
        <v>260</v>
      </c>
      <c r="I9" s="11">
        <f t="shared" si="0"/>
        <v>1796</v>
      </c>
      <c r="J9" s="25"/>
    </row>
    <row r="10" s="4" customFormat="1" ht="39" customHeight="1" spans="1:10">
      <c r="A10" s="10">
        <v>8</v>
      </c>
      <c r="B10" s="15"/>
      <c r="C10" s="15"/>
      <c r="D10" s="17" t="s">
        <v>22</v>
      </c>
      <c r="E10" s="11">
        <v>200</v>
      </c>
      <c r="F10" s="11">
        <v>180</v>
      </c>
      <c r="G10" s="11">
        <v>1156</v>
      </c>
      <c r="H10" s="11">
        <v>260</v>
      </c>
      <c r="I10" s="11">
        <f t="shared" si="0"/>
        <v>1796</v>
      </c>
      <c r="J10" s="21"/>
    </row>
    <row r="11" s="4" customFormat="1" ht="39" customHeight="1" spans="1:10">
      <c r="A11" s="10">
        <v>9</v>
      </c>
      <c r="B11" s="11" t="s">
        <v>23</v>
      </c>
      <c r="C11" s="11">
        <f>SUM(I11:I14)</f>
        <v>7184</v>
      </c>
      <c r="D11" s="14" t="s">
        <v>24</v>
      </c>
      <c r="E11" s="11">
        <v>200</v>
      </c>
      <c r="F11" s="11">
        <v>180</v>
      </c>
      <c r="G11" s="11">
        <v>1156</v>
      </c>
      <c r="H11" s="11">
        <v>260</v>
      </c>
      <c r="I11" s="11">
        <f t="shared" si="0"/>
        <v>1796</v>
      </c>
      <c r="J11" s="25"/>
    </row>
    <row r="12" s="4" customFormat="1" ht="39" customHeight="1" spans="1:10">
      <c r="A12" s="10">
        <v>10</v>
      </c>
      <c r="B12" s="11"/>
      <c r="C12" s="11"/>
      <c r="D12" s="14" t="s">
        <v>25</v>
      </c>
      <c r="E12" s="11">
        <v>200</v>
      </c>
      <c r="F12" s="11">
        <v>180</v>
      </c>
      <c r="G12" s="11">
        <v>1156</v>
      </c>
      <c r="H12" s="11">
        <v>260</v>
      </c>
      <c r="I12" s="11">
        <f t="shared" si="0"/>
        <v>1796</v>
      </c>
      <c r="J12" s="25"/>
    </row>
    <row r="13" s="4" customFormat="1" ht="39" customHeight="1" spans="1:10">
      <c r="A13" s="10">
        <v>11</v>
      </c>
      <c r="B13" s="11"/>
      <c r="C13" s="11"/>
      <c r="D13" s="14" t="s">
        <v>26</v>
      </c>
      <c r="E13" s="11">
        <v>200</v>
      </c>
      <c r="F13" s="11">
        <v>180</v>
      </c>
      <c r="G13" s="11">
        <v>1156</v>
      </c>
      <c r="H13" s="11">
        <v>260</v>
      </c>
      <c r="I13" s="11">
        <f t="shared" si="0"/>
        <v>1796</v>
      </c>
      <c r="J13" s="25"/>
    </row>
    <row r="14" s="4" customFormat="1" ht="39" customHeight="1" spans="1:10">
      <c r="A14" s="10">
        <v>12</v>
      </c>
      <c r="B14" s="11"/>
      <c r="C14" s="11"/>
      <c r="D14" s="14" t="s">
        <v>27</v>
      </c>
      <c r="E14" s="11">
        <v>200</v>
      </c>
      <c r="F14" s="11">
        <v>180</v>
      </c>
      <c r="G14" s="11">
        <v>1156</v>
      </c>
      <c r="H14" s="11">
        <v>260</v>
      </c>
      <c r="I14" s="11">
        <f t="shared" si="0"/>
        <v>1796</v>
      </c>
      <c r="J14" s="25"/>
    </row>
    <row r="15" s="4" customFormat="1" ht="39" customHeight="1" spans="1:10">
      <c r="A15" s="10">
        <v>13</v>
      </c>
      <c r="B15" s="18" t="s">
        <v>28</v>
      </c>
      <c r="C15" s="18">
        <f>I15</f>
        <v>1796</v>
      </c>
      <c r="D15" s="17" t="s">
        <v>29</v>
      </c>
      <c r="E15" s="11">
        <v>200</v>
      </c>
      <c r="F15" s="11">
        <v>180</v>
      </c>
      <c r="G15" s="11">
        <v>1156</v>
      </c>
      <c r="H15" s="11">
        <v>260</v>
      </c>
      <c r="I15" s="11">
        <f t="shared" si="0"/>
        <v>1796</v>
      </c>
      <c r="J15" s="21"/>
    </row>
    <row r="16" s="5" customFormat="1" ht="39" customHeight="1" spans="1:10">
      <c r="A16" s="10">
        <v>14</v>
      </c>
      <c r="B16" s="11" t="s">
        <v>30</v>
      </c>
      <c r="C16" s="11">
        <f>SUM(I16)</f>
        <v>1796</v>
      </c>
      <c r="D16" s="14" t="s">
        <v>31</v>
      </c>
      <c r="E16" s="11">
        <v>200</v>
      </c>
      <c r="F16" s="11">
        <v>180</v>
      </c>
      <c r="G16" s="11">
        <v>1156</v>
      </c>
      <c r="H16" s="11">
        <v>260</v>
      </c>
      <c r="I16" s="11">
        <f t="shared" si="0"/>
        <v>1796</v>
      </c>
      <c r="J16" s="26"/>
    </row>
    <row r="17" s="4" customFormat="1" ht="39" customHeight="1" spans="1:10">
      <c r="A17" s="10">
        <v>15</v>
      </c>
      <c r="B17" s="13" t="s">
        <v>32</v>
      </c>
      <c r="C17" s="13">
        <f>SUM(I17:I20)</f>
        <v>7184</v>
      </c>
      <c r="D17" s="17" t="s">
        <v>33</v>
      </c>
      <c r="E17" s="11">
        <v>200</v>
      </c>
      <c r="F17" s="11">
        <v>180</v>
      </c>
      <c r="G17" s="11">
        <v>1156</v>
      </c>
      <c r="H17" s="11">
        <v>260</v>
      </c>
      <c r="I17" s="11">
        <f t="shared" si="0"/>
        <v>1796</v>
      </c>
      <c r="J17" s="25"/>
    </row>
    <row r="18" s="4" customFormat="1" ht="39" customHeight="1" spans="1:10">
      <c r="A18" s="10">
        <v>16</v>
      </c>
      <c r="B18" s="15"/>
      <c r="C18" s="15"/>
      <c r="D18" s="14" t="s">
        <v>34</v>
      </c>
      <c r="E18" s="11">
        <v>200</v>
      </c>
      <c r="F18" s="11">
        <v>180</v>
      </c>
      <c r="G18" s="11">
        <v>1156</v>
      </c>
      <c r="H18" s="11">
        <v>260</v>
      </c>
      <c r="I18" s="11">
        <f t="shared" si="0"/>
        <v>1796</v>
      </c>
      <c r="J18" s="25"/>
    </row>
    <row r="19" s="4" customFormat="1" ht="39" customHeight="1" spans="1:10">
      <c r="A19" s="10">
        <v>17</v>
      </c>
      <c r="B19" s="15"/>
      <c r="C19" s="15"/>
      <c r="D19" s="14" t="s">
        <v>35</v>
      </c>
      <c r="E19" s="11">
        <v>200</v>
      </c>
      <c r="F19" s="11">
        <v>180</v>
      </c>
      <c r="G19" s="11">
        <v>1156</v>
      </c>
      <c r="H19" s="11">
        <v>260</v>
      </c>
      <c r="I19" s="11">
        <f t="shared" si="0"/>
        <v>1796</v>
      </c>
      <c r="J19" s="25"/>
    </row>
    <row r="20" s="4" customFormat="1" ht="39" customHeight="1" spans="1:10">
      <c r="A20" s="10">
        <v>18</v>
      </c>
      <c r="B20" s="18"/>
      <c r="C20" s="18"/>
      <c r="D20" s="14" t="s">
        <v>36</v>
      </c>
      <c r="E20" s="11">
        <v>200</v>
      </c>
      <c r="F20" s="11">
        <v>180</v>
      </c>
      <c r="G20" s="11">
        <v>1156</v>
      </c>
      <c r="H20" s="11">
        <v>260</v>
      </c>
      <c r="I20" s="11">
        <f t="shared" si="0"/>
        <v>1796</v>
      </c>
      <c r="J20" s="25"/>
    </row>
    <row r="21" s="4" customFormat="1" ht="39" customHeight="1" spans="1:10">
      <c r="A21" s="10">
        <v>19</v>
      </c>
      <c r="B21" s="19" t="s">
        <v>37</v>
      </c>
      <c r="C21" s="19">
        <f>SUM(I21:I22)</f>
        <v>3592</v>
      </c>
      <c r="D21" s="14" t="s">
        <v>38</v>
      </c>
      <c r="E21" s="11">
        <v>200</v>
      </c>
      <c r="F21" s="11">
        <v>180</v>
      </c>
      <c r="G21" s="11">
        <v>1156</v>
      </c>
      <c r="H21" s="11">
        <v>260</v>
      </c>
      <c r="I21" s="11">
        <f t="shared" si="0"/>
        <v>1796</v>
      </c>
      <c r="J21" s="25"/>
    </row>
    <row r="22" s="4" customFormat="1" ht="30" customHeight="1" spans="1:10">
      <c r="A22" s="10">
        <v>20</v>
      </c>
      <c r="B22" s="20"/>
      <c r="C22" s="20"/>
      <c r="D22" s="21" t="s">
        <v>39</v>
      </c>
      <c r="E22" s="11">
        <v>200</v>
      </c>
      <c r="F22" s="11">
        <v>180</v>
      </c>
      <c r="G22" s="11">
        <v>1156</v>
      </c>
      <c r="H22" s="11">
        <v>260</v>
      </c>
      <c r="I22" s="11">
        <f t="shared" si="0"/>
        <v>1796</v>
      </c>
      <c r="J22" s="25"/>
    </row>
    <row r="23" s="4" customFormat="1" ht="30" customHeight="1" spans="1:10">
      <c r="A23" s="10">
        <v>21</v>
      </c>
      <c r="B23" s="21" t="s">
        <v>40</v>
      </c>
      <c r="C23" s="19">
        <f>SUM(I23:I25)</f>
        <v>8325</v>
      </c>
      <c r="D23" s="21" t="s">
        <v>41</v>
      </c>
      <c r="E23" s="11">
        <v>200</v>
      </c>
      <c r="F23" s="11">
        <v>180</v>
      </c>
      <c r="G23" s="11">
        <v>1995</v>
      </c>
      <c r="H23" s="11">
        <v>400</v>
      </c>
      <c r="I23" s="11">
        <f t="shared" si="0"/>
        <v>2775</v>
      </c>
      <c r="J23" s="13" t="s">
        <v>42</v>
      </c>
    </row>
    <row r="24" s="4" customFormat="1" ht="30" customHeight="1" spans="1:10">
      <c r="A24" s="10">
        <v>22</v>
      </c>
      <c r="B24" s="21"/>
      <c r="C24" s="20"/>
      <c r="D24" s="21" t="s">
        <v>43</v>
      </c>
      <c r="E24" s="11">
        <v>200</v>
      </c>
      <c r="F24" s="11">
        <v>180</v>
      </c>
      <c r="G24" s="11">
        <v>1995</v>
      </c>
      <c r="H24" s="11">
        <v>400</v>
      </c>
      <c r="I24" s="11">
        <f t="shared" si="0"/>
        <v>2775</v>
      </c>
      <c r="J24" s="15"/>
    </row>
    <row r="25" s="4" customFormat="1" ht="30" customHeight="1" spans="1:10">
      <c r="A25" s="10">
        <v>23</v>
      </c>
      <c r="B25" s="21"/>
      <c r="C25" s="20"/>
      <c r="D25" s="21" t="s">
        <v>44</v>
      </c>
      <c r="E25" s="11">
        <v>200</v>
      </c>
      <c r="F25" s="11">
        <v>180</v>
      </c>
      <c r="G25" s="11">
        <v>1995</v>
      </c>
      <c r="H25" s="11">
        <v>400</v>
      </c>
      <c r="I25" s="11">
        <f t="shared" si="0"/>
        <v>2775</v>
      </c>
      <c r="J25" s="18"/>
    </row>
    <row r="26" s="4" customFormat="1" ht="30" customHeight="1" spans="1:10">
      <c r="A26" s="22" t="s">
        <v>9</v>
      </c>
      <c r="B26" s="23"/>
      <c r="C26" s="11">
        <f>SUM(C3:C25)</f>
        <v>42501</v>
      </c>
      <c r="D26" s="11">
        <v>23</v>
      </c>
      <c r="E26" s="11">
        <f>SUM(E3:E25)</f>
        <v>4400</v>
      </c>
      <c r="F26" s="11">
        <f>SUM(F3:F25)</f>
        <v>3960</v>
      </c>
      <c r="G26" s="11">
        <f>SUM(G3:G25)</f>
        <v>27949</v>
      </c>
      <c r="H26" s="11">
        <f>SUM(H3:H25)</f>
        <v>6192</v>
      </c>
      <c r="I26" s="11">
        <f>SUM(I3:I25)</f>
        <v>42501</v>
      </c>
      <c r="J26" s="25"/>
    </row>
  </sheetData>
  <mergeCells count="17">
    <mergeCell ref="A1:J1"/>
    <mergeCell ref="A26:B26"/>
    <mergeCell ref="B3:B4"/>
    <mergeCell ref="B5:B7"/>
    <mergeCell ref="B8:B10"/>
    <mergeCell ref="B11:B14"/>
    <mergeCell ref="B17:B20"/>
    <mergeCell ref="B21:B22"/>
    <mergeCell ref="B23:B25"/>
    <mergeCell ref="C3:C4"/>
    <mergeCell ref="C5:C7"/>
    <mergeCell ref="C8:C10"/>
    <mergeCell ref="C11:C14"/>
    <mergeCell ref="C17:C20"/>
    <mergeCell ref="C21:C22"/>
    <mergeCell ref="C23:C25"/>
    <mergeCell ref="J23:J25"/>
  </mergeCells>
  <printOptions horizontalCentered="1"/>
  <pageMargins left="0.389583333333333" right="0.389583333333333" top="0.865972222222222" bottom="0.389583333333333" header="0" footer="0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E10" sqref="E10"/>
    </sheetView>
  </sheetViews>
  <sheetFormatPr defaultColWidth="9" defaultRowHeight="14.25" outlineLevelRow="1" outlineLevelCol="3"/>
  <cols>
    <col min="1" max="1" width="15.375" customWidth="1"/>
    <col min="2" max="2" width="14.625" customWidth="1"/>
    <col min="4" max="4" width="11.5" customWidth="1"/>
  </cols>
  <sheetData>
    <row r="1" ht="42.75" spans="1:4">
      <c r="A1" s="1" t="s">
        <v>45</v>
      </c>
      <c r="B1" s="1" t="s">
        <v>46</v>
      </c>
      <c r="C1" s="1" t="s">
        <v>47</v>
      </c>
      <c r="D1" s="1" t="s">
        <v>48</v>
      </c>
    </row>
    <row r="2" spans="1:4">
      <c r="A2">
        <f>2375-2295</f>
        <v>80</v>
      </c>
      <c r="B2">
        <f>A2*5</f>
        <v>400</v>
      </c>
      <c r="C2">
        <f>1536-1484</f>
        <v>52</v>
      </c>
      <c r="D2">
        <f>C2*5</f>
        <v>260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差额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2020-05-29T09:02:00Z</cp:lastPrinted>
  <dcterms:modified xsi:type="dcterms:W3CDTF">2025-06-09T08:31:08Z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14</vt:lpwstr>
  </property>
  <property fmtid="{D5CDD505-2E9C-101B-9397-08002B2CF9AE}" pid="4" name="ICV">
    <vt:lpwstr>8B03564F766F463E8DBD9ADA585E17FD</vt:lpwstr>
  </property>
</Properties>
</file>